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ichyji\Documents\Služební předpisy\Služební hodnocení\Kalkulačka\"/>
    </mc:Choice>
  </mc:AlternateContent>
  <xr:revisionPtr revIDLastSave="0" documentId="13_ncr:1000001_{03FD957D-4DFE-EC49-B671-C4F6CDFA4075}" xr6:coauthVersionLast="46" xr6:coauthVersionMax="46" xr10:uidLastSave="{00000000-0000-0000-0000-000000000000}"/>
  <workbookProtection workbookAlgorithmName="SHA-512" workbookHashValue="NiiGo4ZTAR8799SHKWOFVVqYc2jFNW1wJN7lJtrTiZxq1V1UwRD2WuYHcOKzA2qApP6ekDjsdULrLYORZDRj6w==" workbookSaltValue="MriCfREqxi223o5qjlYQdA==" workbookSpinCount="100000" lockStructure="1"/>
  <bookViews>
    <workbookView xWindow="0" yWindow="48" windowWidth="22980" windowHeight="9000" xr2:uid="{00000000-000D-0000-FFFF-FFFF00000000}"/>
  </bookViews>
  <sheets>
    <sheet name="Pomůcka" sheetId="2" r:id="rId1"/>
    <sheet name="Tarify" sheetId="3" state="hidden" r:id="rId2"/>
  </sheets>
  <definedNames>
    <definedName name="PlatováTřída">Pomůcka!$H$1:$H$3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C10" i="2"/>
  <c r="C7" i="2"/>
  <c r="C9" i="2"/>
  <c r="C12" i="2"/>
  <c r="B12" i="2"/>
  <c r="A13" i="2"/>
</calcChain>
</file>

<file path=xl/sharedStrings.xml><?xml version="1.0" encoding="utf-8"?>
<sst xmlns="http://schemas.openxmlformats.org/spreadsheetml/2006/main" count="23" uniqueCount="21">
  <si>
    <t>Pomocná tabulka - platové tarify ve 12. stupni platových tříd</t>
  </si>
  <si>
    <t>Podle NV 304/2014 Sb.</t>
  </si>
  <si>
    <t>Třída</t>
  </si>
  <si>
    <t>Příloha 2</t>
  </si>
  <si>
    <t>Váha hodnocení</t>
  </si>
  <si>
    <t>Platová třída státního zaměstnance</t>
  </si>
  <si>
    <t>z max. tarifu</t>
  </si>
  <si>
    <t>a) znalosti</t>
  </si>
  <si>
    <t>b) dovednosti</t>
  </si>
  <si>
    <t>Hodnocená oblast</t>
  </si>
  <si>
    <t>klasifikace</t>
  </si>
  <si>
    <t>c) výkon služby z hlediska správnosti, rychlosti a samostatnosti v souladu se stanovenými individuálními cíli</t>
  </si>
  <si>
    <t>Celkový výsledek služebního hodnocení</t>
  </si>
  <si>
    <t>Státní zaměstnanec dosahoval ve službě</t>
  </si>
  <si>
    <t>výsledků</t>
  </si>
  <si>
    <r>
      <rPr>
        <b/>
        <sz val="10"/>
        <color theme="1"/>
        <rFont val="Calibri"/>
        <family val="2"/>
        <charset val="238"/>
        <scheme val="minor"/>
      </rPr>
      <t>Klasifikace plnění oblasti
4</t>
    </r>
    <r>
      <rPr>
        <sz val="10"/>
        <color theme="1"/>
        <rFont val="Calibri"/>
        <family val="2"/>
        <charset val="238"/>
        <scheme val="minor"/>
      </rPr>
      <t xml:space="preserve"> - vysoko nad rámec nároků
</t>
    </r>
    <r>
      <rPr>
        <b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 - nad rámec nároků
</t>
    </r>
    <r>
      <rPr>
        <b/>
        <sz val="10"/>
        <color theme="1"/>
        <rFont val="Calibri"/>
        <family val="2"/>
        <charset val="238"/>
        <scheme val="minor"/>
      </rPr>
      <t xml:space="preserve">2 </t>
    </r>
    <r>
      <rPr>
        <sz val="10"/>
        <color theme="1"/>
        <rFont val="Calibri"/>
        <family val="2"/>
        <charset val="238"/>
        <scheme val="minor"/>
      </rPr>
      <t xml:space="preserve">- v rámci nároků
</t>
    </r>
    <r>
      <rPr>
        <b/>
        <sz val="10"/>
        <color theme="1"/>
        <rFont val="Calibri"/>
        <family val="2"/>
        <charset val="238"/>
        <scheme val="minor"/>
      </rPr>
      <t xml:space="preserve">1 </t>
    </r>
    <r>
      <rPr>
        <sz val="10"/>
        <color theme="1"/>
        <rFont val="Calibri"/>
        <family val="2"/>
        <charset val="238"/>
        <scheme val="minor"/>
      </rPr>
      <t xml:space="preserve">- s občasnými výhradami
</t>
    </r>
    <r>
      <rPr>
        <b/>
        <sz val="10"/>
        <color theme="1"/>
        <rFont val="Calibri"/>
        <family val="2"/>
        <charset val="238"/>
        <scheme val="minor"/>
      </rPr>
      <t>0</t>
    </r>
    <r>
      <rPr>
        <sz val="10"/>
        <color theme="1"/>
        <rFont val="Calibri"/>
        <family val="2"/>
        <charset val="238"/>
        <scheme val="minor"/>
      </rPr>
      <t xml:space="preserve"> - nedostatečně</t>
    </r>
  </si>
  <si>
    <t>Příloha 3</t>
  </si>
  <si>
    <t>Stávající osobní příplatek</t>
  </si>
  <si>
    <t>Navrhovaný osobní příplatek</t>
  </si>
  <si>
    <t>Osobní příplatek může činit až *)</t>
  </si>
  <si>
    <t>*) podle nařízení vlády č. 304/2014 Sb. s účinností od 1. září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</si>
</sst>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8"/>
      <color rgb="FF00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164" fontId="1" fillId="0" borderId="0" xfId="0" applyNumberFormat="1" applyFont="1"/>
    <xf numFmtId="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3" fontId="7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6" fillId="4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0" fontId="3" fillId="0" borderId="13" xfId="0" applyFont="1" applyFill="1" applyBorder="1" applyAlignment="1">
      <alignment horizontal="left" vertical="top" wrapText="1"/>
    </xf>
    <xf numFmtId="9" fontId="4" fillId="0" borderId="4" xfId="0" applyNumberFormat="1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  <protection locked="0"/>
    </xf>
    <xf numFmtId="2" fontId="3" fillId="3" borderId="16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0" fontId="1" fillId="0" borderId="0" xfId="0" applyNumberFormat="1" applyFont="1" applyAlignment="1">
      <alignment horizontal="right"/>
    </xf>
    <xf numFmtId="164" fontId="1" fillId="4" borderId="0" xfId="0" applyNumberFormat="1" applyFont="1" applyFill="1" applyProtection="1">
      <protection locked="0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K16"/>
  <sheetViews>
    <sheetView tabSelected="1" showRuler="0" zoomScaleNormal="100" workbookViewId="0">
      <selection activeCell="B1" sqref="B1"/>
    </sheetView>
  </sheetViews>
  <sheetFormatPr defaultRowHeight="15" x14ac:dyDescent="0.2"/>
  <cols>
    <col min="1" max="1" width="31.609375" customWidth="1"/>
    <col min="2" max="2" width="12.23828125" customWidth="1"/>
    <col min="3" max="3" width="10.89453125" bestFit="1" customWidth="1"/>
    <col min="4" max="4" width="3.359375" customWidth="1"/>
    <col min="10" max="12" width="9.14453125" customWidth="1"/>
  </cols>
  <sheetData>
    <row r="1" spans="1:11" ht="21" x14ac:dyDescent="0.2">
      <c r="A1" s="17" t="s">
        <v>5</v>
      </c>
      <c r="B1" s="16">
        <v>5</v>
      </c>
      <c r="H1" s="1"/>
    </row>
    <row r="2" spans="1:11" ht="16.149999999999999" customHeight="1" thickBot="1" x14ac:dyDescent="0.25">
      <c r="A2" s="41"/>
      <c r="B2" s="41"/>
      <c r="C2" s="41"/>
      <c r="D2" s="42"/>
      <c r="E2" s="9"/>
      <c r="H2" s="1"/>
    </row>
    <row r="3" spans="1:11" ht="52.9" customHeight="1" thickBot="1" x14ac:dyDescent="0.25">
      <c r="A3" s="5" t="s">
        <v>9</v>
      </c>
      <c r="B3" s="6" t="s">
        <v>4</v>
      </c>
      <c r="C3" s="23" t="s">
        <v>10</v>
      </c>
      <c r="D3" s="21"/>
      <c r="H3" s="1"/>
      <c r="K3" s="27"/>
    </row>
    <row r="4" spans="1:11" ht="15.6" customHeight="1" x14ac:dyDescent="0.2">
      <c r="A4" s="7" t="s">
        <v>7</v>
      </c>
      <c r="B4" s="19">
        <v>0.2</v>
      </c>
      <c r="C4" s="24">
        <v>0</v>
      </c>
      <c r="E4" s="45" t="s">
        <v>15</v>
      </c>
      <c r="F4" s="45"/>
      <c r="G4" s="45"/>
    </row>
    <row r="5" spans="1:11" x14ac:dyDescent="0.2">
      <c r="A5" s="8" t="s">
        <v>8</v>
      </c>
      <c r="B5" s="20">
        <v>0.2</v>
      </c>
      <c r="C5" s="24">
        <v>0</v>
      </c>
      <c r="D5" s="26"/>
      <c r="E5" s="45"/>
      <c r="F5" s="45"/>
      <c r="G5" s="45"/>
    </row>
    <row r="6" spans="1:11" ht="60" thickBot="1" x14ac:dyDescent="0.25">
      <c r="A6" s="18" t="s">
        <v>11</v>
      </c>
      <c r="B6" s="20">
        <v>0.6</v>
      </c>
      <c r="C6" s="24">
        <v>0</v>
      </c>
      <c r="D6" s="26"/>
      <c r="E6" s="45"/>
      <c r="F6" s="45"/>
      <c r="G6" s="45"/>
    </row>
    <row r="7" spans="1:11" ht="15.75" thickBot="1" x14ac:dyDescent="0.25">
      <c r="A7" s="43" t="s">
        <v>12</v>
      </c>
      <c r="B7" s="44"/>
      <c r="C7" s="25">
        <f>SUM(B4*C4,B5*C5,B6*C6)</f>
        <v>0</v>
      </c>
      <c r="D7" s="22"/>
    </row>
    <row r="9" spans="1:11" x14ac:dyDescent="0.2">
      <c r="A9" s="10" t="s">
        <v>13</v>
      </c>
      <c r="C9" s="13" t="str">
        <f>IF(C7&gt;=3.5,"VYNIKAJÍCÍCH",IF(C7&gt;=2.5,"VELMI DOBRÝCH",IF(C7&gt;=1.5,"DOBRÝCH",IF(C7&gt;=0.5,"DOSTAČUJÍCÍCH","NEVYHOVUJÍCÍCH"))))</f>
        <v>NEVYHOVUJÍCÍCH</v>
      </c>
      <c r="D9" s="10" t="s">
        <v>14</v>
      </c>
    </row>
    <row r="10" spans="1:11" x14ac:dyDescent="0.2">
      <c r="A10" s="10" t="s">
        <v>17</v>
      </c>
      <c r="B10" s="40">
        <v>0</v>
      </c>
      <c r="C10" s="39">
        <f>B10/VLOOKUP(B1,Tarify!$A$4:$C$15,2,FALSE)</f>
        <v>0</v>
      </c>
      <c r="D10" s="10" t="s">
        <v>6</v>
      </c>
    </row>
    <row r="11" spans="1:11" x14ac:dyDescent="0.2">
      <c r="A11" s="10" t="s">
        <v>18</v>
      </c>
      <c r="B11" s="40">
        <v>0</v>
      </c>
      <c r="C11" s="39">
        <f>B11/VLOOKUP(B1,Tarify!$A$4:$C$15,2,FALSE)</f>
        <v>0</v>
      </c>
      <c r="D11" s="10" t="s">
        <v>6</v>
      </c>
    </row>
    <row r="12" spans="1:11" x14ac:dyDescent="0.2">
      <c r="A12" s="10" t="s">
        <v>19</v>
      </c>
      <c r="B12" s="11">
        <f>VLOOKUP(B1,Tarify!A3:C15,2,FALSE)*C12</f>
        <v>0</v>
      </c>
      <c r="C12" s="12">
        <f>IF(C9="VYNIKAJÍCÍCH",0.5,IF(C9="VELMI DOBRÝCH",0.4,IF(C9="DOBRÝCH",0.3,IF(C9="DOSTAČUJÍCÍCH",0.1,0))))</f>
        <v>0</v>
      </c>
      <c r="D12" s="10" t="s">
        <v>6</v>
      </c>
    </row>
    <row r="13" spans="1:11" ht="14.45" customHeight="1" x14ac:dyDescent="0.2">
      <c r="A13" s="46" t="str">
        <f>IF(AND(B1&gt;9,C7&gt;=3.5,C4=4),CONCATENATE("Vynikajícímu, všeobecně uznávanému odborníkovi může být přiznán osobní příplatek ve výši až 100 % z maximálního tarifu, tedy až"," ",DOLLAR(VLOOKUP(B1,Tarify!A3:C15,2,FALSE),0)," *)"),"")</f>
        <v/>
      </c>
      <c r="B13" s="46"/>
      <c r="C13" s="46"/>
      <c r="D13" s="46"/>
      <c r="E13" s="46"/>
    </row>
    <row r="14" spans="1:11" ht="14.45" customHeight="1" x14ac:dyDescent="0.2">
      <c r="A14" s="46"/>
      <c r="B14" s="46"/>
      <c r="C14" s="46"/>
      <c r="D14" s="46"/>
      <c r="E14" s="46"/>
    </row>
    <row r="15" spans="1:11" x14ac:dyDescent="0.2">
      <c r="A15" s="46"/>
      <c r="B15" s="46"/>
      <c r="C15" s="46"/>
      <c r="D15" s="46"/>
      <c r="E15" s="46"/>
    </row>
    <row r="16" spans="1:11" x14ac:dyDescent="0.2">
      <c r="A16" s="47" t="s">
        <v>20</v>
      </c>
      <c r="B16" s="47"/>
      <c r="C16" s="47"/>
      <c r="D16" s="47"/>
      <c r="E16" s="47"/>
    </row>
  </sheetData>
  <sheetProtection algorithmName="SHA-512" hashValue="ZIzu1hoTwoMVILGjFlZ621qJE/36CR7ofDPJqwq8DpysiGn36OmKnSDvFFVw4YWo8n04A0BNCBayfMIsDWXwIQ==" saltValue="UJhHnVha2BovcE27v4dvig==" spinCount="100000" sheet="1" objects="1" selectLockedCells="1"/>
  <mergeCells count="5">
    <mergeCell ref="A2:D2"/>
    <mergeCell ref="A7:B7"/>
    <mergeCell ref="E4:G6"/>
    <mergeCell ref="A13:E15"/>
    <mergeCell ref="A16:E16"/>
  </mergeCells>
  <conditionalFormatting sqref="A2">
    <cfRule type="notContainsBlanks" dxfId="1" priority="3">
      <formula>LEN(TRIM(A2))&gt;0</formula>
    </cfRule>
  </conditionalFormatting>
  <conditionalFormatting sqref="A13">
    <cfRule type="notContainsBlanks" dxfId="0" priority="1">
      <formula>LEN(TRIM(A13))&gt;0</formula>
    </cfRule>
  </conditionalFormatting>
  <dataValidations xWindow="459" yWindow="284" count="2">
    <dataValidation type="list" allowBlank="1" showErrorMessage="1" errorTitle="POZOR!" error="Platová třída státního zaměstnance může být pouze v intervalu 5 až 16" prompt="Vyberte platovou třídu " sqref="B1" xr:uid="{00000000-0002-0000-0000-000000000000}">
      <formula1>"5,6,7,8,9,10,11,12,13,14,15,16"</formula1>
    </dataValidation>
    <dataValidation type="list" allowBlank="1" showErrorMessage="1" error="Hodnota může být pouze 0, 1, 2, 3 nebo 4" promptTitle="Klasifikace plnění oblasti" prompt="4 - vysoko nad rámec nároků_x000a_3 - nad rámec nároků_x000a_2 - v rámci nároků_x000a_1- v rámci nároků s občasnými výhradami_x000a_0- nedostatečně" sqref="C4:C6" xr:uid="{00000000-0002-0000-0000-000001000000}">
      <formula1>"4,3,2,1,0"</formula1>
    </dataValidation>
  </dataValidations>
  <pageMargins left="0.7" right="0.7" top="0.78740157499999996" bottom="0.78740157499999996" header="0.3" footer="0.3"/>
  <pageSetup paperSize="9" orientation="portrait" r:id="rId1"/>
  <headerFooter>
    <oddHeader>&amp;L&amp;"-,Tučné"&amp;16Pomůcka pro výpočet výsledku služebního hodnocení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A1:S15"/>
  <sheetViews>
    <sheetView zoomScaleNormal="100" workbookViewId="0">
      <selection activeCell="F16" sqref="F16"/>
    </sheetView>
  </sheetViews>
  <sheetFormatPr defaultRowHeight="15" x14ac:dyDescent="0.2"/>
  <cols>
    <col min="1" max="1" width="5.109375" customWidth="1"/>
    <col min="2" max="3" width="8.0703125" bestFit="1" customWidth="1"/>
    <col min="4" max="13" width="6.05078125" bestFit="1" customWidth="1"/>
  </cols>
  <sheetData>
    <row r="1" spans="1:19" x14ac:dyDescent="0.2">
      <c r="A1" t="s">
        <v>0</v>
      </c>
    </row>
    <row r="2" spans="1:19" ht="15.75" thickBot="1" x14ac:dyDescent="0.25">
      <c r="A2" t="s">
        <v>1</v>
      </c>
    </row>
    <row r="3" spans="1:19" ht="15.75" thickBot="1" x14ac:dyDescent="0.25">
      <c r="A3" s="2" t="s">
        <v>2</v>
      </c>
      <c r="B3" s="31" t="s">
        <v>3</v>
      </c>
      <c r="C3" s="32" t="s">
        <v>16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9" x14ac:dyDescent="0.2">
      <c r="A4" s="28">
        <v>5</v>
      </c>
      <c r="B4" s="33">
        <v>23510</v>
      </c>
      <c r="C4" s="3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9" x14ac:dyDescent="0.2">
      <c r="A5" s="29">
        <v>6</v>
      </c>
      <c r="B5" s="35">
        <v>25290</v>
      </c>
      <c r="C5" s="4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9" x14ac:dyDescent="0.2">
      <c r="A6" s="29">
        <v>7</v>
      </c>
      <c r="B6" s="35">
        <v>27260</v>
      </c>
      <c r="C6" s="4"/>
      <c r="N6" s="14"/>
      <c r="O6" s="14"/>
      <c r="P6" s="14"/>
      <c r="Q6" s="14"/>
      <c r="R6" s="14"/>
      <c r="S6" s="14"/>
    </row>
    <row r="7" spans="1:19" x14ac:dyDescent="0.2">
      <c r="A7" s="29">
        <v>8</v>
      </c>
      <c r="B7" s="35">
        <v>29520</v>
      </c>
      <c r="C7" s="4"/>
      <c r="N7" s="15"/>
      <c r="O7" s="15"/>
      <c r="P7" s="15"/>
      <c r="Q7" s="15"/>
      <c r="R7" s="15"/>
      <c r="S7" s="15"/>
    </row>
    <row r="8" spans="1:19" x14ac:dyDescent="0.2">
      <c r="A8" s="29">
        <v>9</v>
      </c>
      <c r="B8" s="35">
        <v>31820</v>
      </c>
      <c r="C8" s="4"/>
    </row>
    <row r="9" spans="1:19" x14ac:dyDescent="0.2">
      <c r="A9" s="29">
        <v>10</v>
      </c>
      <c r="B9" s="35">
        <v>34370</v>
      </c>
      <c r="C9" s="4"/>
    </row>
    <row r="10" spans="1:19" x14ac:dyDescent="0.2">
      <c r="A10" s="29">
        <v>11</v>
      </c>
      <c r="B10" s="35">
        <v>37170</v>
      </c>
      <c r="C10" s="37"/>
    </row>
    <row r="11" spans="1:19" x14ac:dyDescent="0.2">
      <c r="A11" s="29">
        <v>12</v>
      </c>
      <c r="B11" s="35">
        <v>40740</v>
      </c>
      <c r="C11" s="37"/>
    </row>
    <row r="12" spans="1:19" x14ac:dyDescent="0.2">
      <c r="A12" s="29">
        <v>13</v>
      </c>
      <c r="B12" s="35">
        <v>45420</v>
      </c>
      <c r="C12" s="37"/>
    </row>
    <row r="13" spans="1:19" x14ac:dyDescent="0.2">
      <c r="A13" s="29">
        <v>14</v>
      </c>
      <c r="B13" s="35">
        <v>51530</v>
      </c>
      <c r="C13" s="37"/>
    </row>
    <row r="14" spans="1:19" x14ac:dyDescent="0.2">
      <c r="A14" s="29">
        <v>15</v>
      </c>
      <c r="B14" s="35">
        <v>59020</v>
      </c>
      <c r="C14" s="37"/>
    </row>
    <row r="15" spans="1:19" ht="15.75" thickBot="1" x14ac:dyDescent="0.25">
      <c r="A15" s="30">
        <v>16</v>
      </c>
      <c r="B15" s="36">
        <v>68200</v>
      </c>
      <c r="C15" s="3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Pomůcka</vt:lpstr>
      <vt:lpstr>Tarify</vt:lpstr>
      <vt:lpstr>PlatováTřída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Tichý</dc:creator>
  <cp:lastModifiedBy>Tichý Jiří</cp:lastModifiedBy>
  <cp:lastPrinted>2015-08-18T11:56:28Z</cp:lastPrinted>
  <dcterms:created xsi:type="dcterms:W3CDTF">2015-08-17T12:15:53Z</dcterms:created>
  <dcterms:modified xsi:type="dcterms:W3CDTF">2022-12-07T16:17:09Z</dcterms:modified>
</cp:coreProperties>
</file>